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klein14\Desktop\"/>
    </mc:Choice>
  </mc:AlternateContent>
  <bookViews>
    <workbookView xWindow="0" yWindow="0" windowWidth="15360" windowHeight="762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5" i="1"/>
  <c r="E36" i="1"/>
  <c r="E37" i="1"/>
  <c r="E34" i="1"/>
  <c r="F30" i="1"/>
  <c r="F23" i="1"/>
  <c r="F15" i="1"/>
  <c r="F17" i="1"/>
  <c r="D18" i="1"/>
  <c r="F16" i="1" s="1"/>
  <c r="C18" i="1"/>
  <c r="E15" i="1" s="1"/>
  <c r="H15" i="1" s="1"/>
  <c r="G16" i="1" l="1"/>
  <c r="G15" i="1"/>
  <c r="E14" i="1"/>
  <c r="E16" i="1"/>
  <c r="H16" i="1" s="1"/>
  <c r="E17" i="1"/>
  <c r="H17" i="1" s="1"/>
  <c r="F14" i="1"/>
  <c r="H14" i="1" l="1"/>
  <c r="H19" i="1" s="1"/>
  <c r="E19" i="1"/>
  <c r="F19" i="1"/>
  <c r="G14" i="1"/>
  <c r="G19" i="1" s="1"/>
  <c r="G17" i="1"/>
</calcChain>
</file>

<file path=xl/sharedStrings.xml><?xml version="1.0" encoding="utf-8"?>
<sst xmlns="http://schemas.openxmlformats.org/spreadsheetml/2006/main" count="28" uniqueCount="27">
  <si>
    <t>Chiffre d'affaires en €</t>
  </si>
  <si>
    <t>trimestres</t>
  </si>
  <si>
    <t>Activité Agence Axel 2023</t>
  </si>
  <si>
    <t>moyennes</t>
  </si>
  <si>
    <t>xi</t>
  </si>
  <si>
    <t>yi</t>
  </si>
  <si>
    <t>xi-xbarre</t>
  </si>
  <si>
    <t>sommes</t>
  </si>
  <si>
    <t>yi-ybarre</t>
  </si>
  <si>
    <t>X</t>
  </si>
  <si>
    <t>Y</t>
  </si>
  <si>
    <t>XY</t>
  </si>
  <si>
    <t>Xcarré</t>
  </si>
  <si>
    <t>y = ax + b</t>
  </si>
  <si>
    <t>Je cherche l'équation d'justement</t>
  </si>
  <si>
    <t>a = 55 000 / 5</t>
  </si>
  <si>
    <t>a =</t>
  </si>
  <si>
    <t>b ?</t>
  </si>
  <si>
    <t>ybarre = axbarre + b</t>
  </si>
  <si>
    <t>120 000 = 11 000*2,5 + b</t>
  </si>
  <si>
    <t>120 000 = 27 500 + b</t>
  </si>
  <si>
    <t>b = 120 000 - 27 500</t>
  </si>
  <si>
    <t>b =</t>
  </si>
  <si>
    <t>y = 11 000x +92 500</t>
  </si>
  <si>
    <t>CA par trimestre</t>
  </si>
  <si>
    <t>y = 11000*1+92500</t>
  </si>
  <si>
    <t>y = 11000*2+92500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</si>
</sst>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3" fontId="2" fillId="0" borderId="1" xfId="1" applyFont="1" applyBorder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/>
    <xf numFmtId="43" fontId="2" fillId="0" borderId="2" xfId="1" applyFont="1" applyBorder="1"/>
    <xf numFmtId="0" fontId="2" fillId="2" borderId="1" xfId="0" applyFont="1" applyFill="1" applyBorder="1"/>
    <xf numFmtId="0" fontId="2" fillId="0" borderId="3" xfId="0" applyFont="1" applyBorder="1"/>
    <xf numFmtId="43" fontId="2" fillId="0" borderId="4" xfId="1" applyFont="1" applyBorder="1"/>
    <xf numFmtId="164" fontId="2" fillId="0" borderId="3" xfId="0" applyNumberFormat="1" applyFont="1" applyBorder="1"/>
    <xf numFmtId="0" fontId="2" fillId="0" borderId="1" xfId="0" applyFont="1" applyBorder="1" applyAlignment="1">
      <alignment horizontal="center"/>
    </xf>
    <xf numFmtId="43" fontId="2" fillId="4" borderId="1" xfId="1" applyFont="1" applyFill="1" applyBorder="1"/>
    <xf numFmtId="0" fontId="2" fillId="4" borderId="0" xfId="0" applyFont="1" applyFill="1"/>
    <xf numFmtId="0" fontId="2" fillId="5" borderId="1" xfId="0" applyFont="1" applyFill="1" applyBorder="1" applyAlignment="1">
      <alignment horizontal="center"/>
    </xf>
    <xf numFmtId="164" fontId="2" fillId="5" borderId="3" xfId="0" applyNumberFormat="1" applyFont="1" applyFill="1" applyBorder="1"/>
    <xf numFmtId="164" fontId="2" fillId="5" borderId="1" xfId="0" applyNumberFormat="1" applyFont="1" applyFill="1" applyBorder="1"/>
    <xf numFmtId="0" fontId="2" fillId="3" borderId="0" xfId="0" applyFont="1" applyFill="1"/>
    <xf numFmtId="43" fontId="2" fillId="3" borderId="0" xfId="1" applyFont="1" applyFill="1"/>
    <xf numFmtId="0" fontId="2" fillId="6" borderId="0" xfId="0" applyFont="1" applyFill="1"/>
    <xf numFmtId="0" fontId="3" fillId="7" borderId="0" xfId="0" applyFont="1" applyFill="1"/>
    <xf numFmtId="0" fontId="2" fillId="6" borderId="1" xfId="0" applyFont="1" applyFill="1" applyBorder="1"/>
    <xf numFmtId="43" fontId="2" fillId="6" borderId="1" xfId="1" applyFont="1" applyFill="1" applyBorder="1"/>
    <xf numFmtId="164" fontId="2" fillId="0" borderId="5" xfId="0" applyNumberFormat="1" applyFont="1" applyBorder="1"/>
    <xf numFmtId="164" fontId="2" fillId="0" borderId="0" xfId="0" applyNumberFormat="1" applyFont="1" applyBorder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CA par trimestre (2023)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Feuil1!$D$7:$D$10</c:f>
              <c:numCache>
                <c:formatCode>_(* #,##0.00_);_(* \(#,##0.00\);_(* "-"??_);_(@_)</c:formatCode>
                <c:ptCount val="4"/>
                <c:pt idx="0">
                  <c:v>100000</c:v>
                </c:pt>
                <c:pt idx="1">
                  <c:v>120000</c:v>
                </c:pt>
                <c:pt idx="2">
                  <c:v>125000</c:v>
                </c:pt>
                <c:pt idx="3">
                  <c:v>135000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55-49E0-B6A9-AAA91CF98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7352184"/>
        <c:axId val="347351528"/>
      </c:scatterChart>
      <c:valAx>
        <c:axId val="347352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351528"/>
        <c:crosses val="autoZero"/>
        <c:crossBetween val="midCat"/>
      </c:valAx>
      <c:valAx>
        <c:axId val="347351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352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3987058419530924"/>
          <c:y val="5.8143755694196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Feuil1!$E$34:$E$37</c:f>
              <c:numCache>
                <c:formatCode>_-* #\ ##0.00\ _€_-;\-* #\ ##0.00\ _€_-;_-* "-"??\ _€_-;_-@_-</c:formatCode>
                <c:ptCount val="4"/>
                <c:pt idx="0">
                  <c:v>103500</c:v>
                </c:pt>
                <c:pt idx="1">
                  <c:v>114500</c:v>
                </c:pt>
                <c:pt idx="2">
                  <c:v>125500</c:v>
                </c:pt>
                <c:pt idx="3">
                  <c:v>136500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CC-4DF5-92FD-17BCCD855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602704"/>
        <c:axId val="344596144"/>
      </c:lineChart>
      <c:catAx>
        <c:axId val="3446027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4596144"/>
        <c:crosses val="autoZero"/>
        <c:auto val="1"/>
        <c:lblAlgn val="ctr"/>
        <c:lblOffset val="100"/>
        <c:noMultiLvlLbl val="0"/>
      </c:catAx>
      <c:valAx>
        <c:axId val="34459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0\ _€_-;\-* #\ ##0.0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460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1307824</xdr:colOff>
      <xdr:row>3</xdr:row>
      <xdr:rowOff>140805</xdr:rowOff>
    </xdr:from>
    <xdr:to>
      <xdr:col>10</xdr:col>
      <xdr:colOff>355324</xdr:colOff>
      <xdr:row>9</xdr:row>
      <xdr:rowOff>197955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198369</xdr:colOff>
      <xdr:row>35</xdr:row>
      <xdr:rowOff>177246</xdr:rowOff>
    </xdr:from>
    <xdr:to>
      <xdr:col>7</xdr:col>
      <xdr:colOff>364021</xdr:colOff>
      <xdr:row>40</xdr:row>
      <xdr:rowOff>215345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41"/>
  <sheetViews>
    <sheetView tabSelected="1" topLeftCell="A14" zoomScale="85" zoomScaleNormal="85" workbookViewId="0">
      <selection activeCell="E41" sqref="E41"/>
    </sheetView>
  </sheetViews>
  <sheetFormatPr baseColWidth="10" defaultRowHeight="23.25" x14ac:dyDescent="0.35"/>
  <cols>
    <col min="1" max="1" width="11.42578125" style="1"/>
    <col min="2" max="2" width="16.140625" style="1" bestFit="1" customWidth="1"/>
    <col min="3" max="3" width="15.42578125" style="1" bestFit="1" customWidth="1"/>
    <col min="4" max="4" width="24.7109375" style="1" bestFit="1" customWidth="1"/>
    <col min="5" max="5" width="21.7109375" style="1" bestFit="1" customWidth="1"/>
    <col min="6" max="6" width="20" style="1" bestFit="1" customWidth="1"/>
    <col min="7" max="7" width="17.42578125" style="1" bestFit="1" customWidth="1"/>
    <col min="8" max="16384" width="11.42578125" style="1"/>
  </cols>
  <sheetData>
    <row r="5" spans="3:8" x14ac:dyDescent="0.35">
      <c r="C5" s="3" t="s">
        <v>2</v>
      </c>
      <c r="D5" s="3"/>
    </row>
    <row r="6" spans="3:8" ht="51" customHeight="1" x14ac:dyDescent="0.35">
      <c r="C6" s="4" t="s">
        <v>1</v>
      </c>
      <c r="D6" s="6" t="s">
        <v>0</v>
      </c>
    </row>
    <row r="7" spans="3:8" x14ac:dyDescent="0.35">
      <c r="C7" s="4">
        <v>1</v>
      </c>
      <c r="D7" s="5">
        <v>100000</v>
      </c>
    </row>
    <row r="8" spans="3:8" x14ac:dyDescent="0.35">
      <c r="C8" s="4">
        <v>2</v>
      </c>
      <c r="D8" s="5">
        <v>120000</v>
      </c>
    </row>
    <row r="9" spans="3:8" x14ac:dyDescent="0.35">
      <c r="C9" s="4">
        <v>3</v>
      </c>
      <c r="D9" s="5">
        <v>125000</v>
      </c>
    </row>
    <row r="10" spans="3:8" x14ac:dyDescent="0.35">
      <c r="C10" s="4">
        <v>4</v>
      </c>
      <c r="D10" s="5">
        <v>135000</v>
      </c>
    </row>
    <row r="12" spans="3:8" x14ac:dyDescent="0.35">
      <c r="E12" s="2" t="s">
        <v>9</v>
      </c>
      <c r="F12" s="2" t="s">
        <v>10</v>
      </c>
    </row>
    <row r="13" spans="3:8" x14ac:dyDescent="0.35">
      <c r="C13" s="13" t="s">
        <v>4</v>
      </c>
      <c r="D13" s="13" t="s">
        <v>5</v>
      </c>
      <c r="E13" s="16" t="s">
        <v>6</v>
      </c>
      <c r="F13" s="13" t="s">
        <v>8</v>
      </c>
      <c r="G13" s="13" t="s">
        <v>11</v>
      </c>
      <c r="H13" s="4" t="s">
        <v>12</v>
      </c>
    </row>
    <row r="14" spans="3:8" x14ac:dyDescent="0.35">
      <c r="C14" s="10">
        <v>1</v>
      </c>
      <c r="D14" s="11">
        <v>100000</v>
      </c>
      <c r="E14" s="17">
        <f>C14-C$18</f>
        <v>-1.5</v>
      </c>
      <c r="F14" s="12">
        <f>D14-D$18</f>
        <v>-20000</v>
      </c>
      <c r="G14" s="5">
        <f>F14*E14</f>
        <v>30000</v>
      </c>
      <c r="H14" s="4">
        <f>E14*E14</f>
        <v>2.25</v>
      </c>
    </row>
    <row r="15" spans="3:8" x14ac:dyDescent="0.35">
      <c r="C15" s="4">
        <v>2</v>
      </c>
      <c r="D15" s="8">
        <v>120000</v>
      </c>
      <c r="E15" s="18">
        <f t="shared" ref="E15:E17" si="0">C15-C$18</f>
        <v>-0.5</v>
      </c>
      <c r="F15" s="7">
        <f t="shared" ref="F15:F17" si="1">D15-D$18</f>
        <v>0</v>
      </c>
      <c r="G15" s="5">
        <f t="shared" ref="G15:G17" si="2">F15*E15</f>
        <v>0</v>
      </c>
      <c r="H15" s="4">
        <f t="shared" ref="H15:H17" si="3">E15*E15</f>
        <v>0.25</v>
      </c>
    </row>
    <row r="16" spans="3:8" x14ac:dyDescent="0.35">
      <c r="C16" s="4">
        <v>3</v>
      </c>
      <c r="D16" s="8">
        <v>125000</v>
      </c>
      <c r="E16" s="18">
        <f t="shared" si="0"/>
        <v>0.5</v>
      </c>
      <c r="F16" s="7">
        <f t="shared" si="1"/>
        <v>5000</v>
      </c>
      <c r="G16" s="5">
        <f t="shared" si="2"/>
        <v>2500</v>
      </c>
      <c r="H16" s="4">
        <f t="shared" si="3"/>
        <v>0.25</v>
      </c>
    </row>
    <row r="17" spans="2:8" x14ac:dyDescent="0.35">
      <c r="C17" s="4">
        <v>4</v>
      </c>
      <c r="D17" s="8">
        <v>135000</v>
      </c>
      <c r="E17" s="18">
        <f t="shared" si="0"/>
        <v>1.5</v>
      </c>
      <c r="F17" s="7">
        <f t="shared" si="1"/>
        <v>15000</v>
      </c>
      <c r="G17" s="5">
        <f t="shared" si="2"/>
        <v>22500</v>
      </c>
      <c r="H17" s="4">
        <f t="shared" si="3"/>
        <v>2.25</v>
      </c>
    </row>
    <row r="18" spans="2:8" x14ac:dyDescent="0.35">
      <c r="B18" s="1" t="s">
        <v>3</v>
      </c>
      <c r="C18" s="5">
        <f>AVERAGE(C14:C17)</f>
        <v>2.5</v>
      </c>
      <c r="D18" s="8">
        <f>AVERAGE(D14:D17)</f>
        <v>120000</v>
      </c>
      <c r="E18" s="9"/>
      <c r="F18" s="9"/>
      <c r="G18" s="9"/>
      <c r="H18" s="9"/>
    </row>
    <row r="19" spans="2:8" x14ac:dyDescent="0.35">
      <c r="B19" s="1" t="s">
        <v>7</v>
      </c>
      <c r="C19" s="9"/>
      <c r="D19" s="9"/>
      <c r="E19" s="5">
        <f>SUM(E14:E17)</f>
        <v>0</v>
      </c>
      <c r="F19" s="5">
        <f>SUM(F14:F17)</f>
        <v>0</v>
      </c>
      <c r="G19" s="14">
        <f>SUM(G14:G17)</f>
        <v>55000</v>
      </c>
      <c r="H19" s="14">
        <f>SUM(H14:H17)</f>
        <v>5</v>
      </c>
    </row>
    <row r="21" spans="2:8" x14ac:dyDescent="0.35">
      <c r="B21" s="1" t="s">
        <v>14</v>
      </c>
      <c r="D21" s="1" t="s">
        <v>13</v>
      </c>
    </row>
    <row r="22" spans="2:8" x14ac:dyDescent="0.35">
      <c r="E22" s="15" t="s">
        <v>15</v>
      </c>
      <c r="F22" s="15"/>
    </row>
    <row r="23" spans="2:8" x14ac:dyDescent="0.35">
      <c r="E23" s="19" t="s">
        <v>16</v>
      </c>
      <c r="F23" s="20">
        <f>G19/H19</f>
        <v>11000</v>
      </c>
    </row>
    <row r="25" spans="2:8" x14ac:dyDescent="0.35">
      <c r="D25" s="1" t="s">
        <v>17</v>
      </c>
    </row>
    <row r="26" spans="2:8" x14ac:dyDescent="0.35">
      <c r="D26" s="1" t="s">
        <v>13</v>
      </c>
      <c r="E26" s="1" t="s">
        <v>18</v>
      </c>
    </row>
    <row r="27" spans="2:8" x14ac:dyDescent="0.35">
      <c r="E27" s="1" t="s">
        <v>19</v>
      </c>
    </row>
    <row r="28" spans="2:8" x14ac:dyDescent="0.35">
      <c r="E28" s="1" t="s">
        <v>20</v>
      </c>
    </row>
    <row r="29" spans="2:8" x14ac:dyDescent="0.35">
      <c r="E29" s="1" t="s">
        <v>21</v>
      </c>
    </row>
    <row r="30" spans="2:8" x14ac:dyDescent="0.35">
      <c r="E30" s="19" t="s">
        <v>22</v>
      </c>
      <c r="F30" s="19">
        <f>120000-27500</f>
        <v>92500</v>
      </c>
    </row>
    <row r="32" spans="2:8" x14ac:dyDescent="0.35">
      <c r="E32" s="22" t="s">
        <v>23</v>
      </c>
      <c r="F32" s="22"/>
    </row>
    <row r="33" spans="3:6" x14ac:dyDescent="0.35">
      <c r="C33" s="21"/>
      <c r="D33" s="21" t="s">
        <v>24</v>
      </c>
    </row>
    <row r="34" spans="3:6" x14ac:dyDescent="0.35">
      <c r="C34" s="23">
        <v>1</v>
      </c>
      <c r="D34" s="24">
        <v>100000</v>
      </c>
      <c r="E34" s="7">
        <f>11000*C34+92500</f>
        <v>103500</v>
      </c>
      <c r="F34" s="1" t="s">
        <v>25</v>
      </c>
    </row>
    <row r="35" spans="3:6" x14ac:dyDescent="0.35">
      <c r="C35" s="23">
        <v>2</v>
      </c>
      <c r="D35" s="24">
        <v>120000</v>
      </c>
      <c r="E35" s="7">
        <f t="shared" ref="E35:E41" si="4">11000*C35+92500</f>
        <v>114500</v>
      </c>
      <c r="F35" s="1" t="s">
        <v>26</v>
      </c>
    </row>
    <row r="36" spans="3:6" x14ac:dyDescent="0.35">
      <c r="C36" s="23">
        <v>3</v>
      </c>
      <c r="D36" s="24">
        <v>125000</v>
      </c>
      <c r="E36" s="7">
        <f t="shared" si="4"/>
        <v>125500</v>
      </c>
    </row>
    <row r="37" spans="3:6" x14ac:dyDescent="0.35">
      <c r="C37" s="23">
        <v>4</v>
      </c>
      <c r="D37" s="24">
        <v>135000</v>
      </c>
      <c r="E37" s="7">
        <f t="shared" si="4"/>
        <v>136500</v>
      </c>
    </row>
    <row r="38" spans="3:6" x14ac:dyDescent="0.35">
      <c r="C38" s="1">
        <v>5</v>
      </c>
      <c r="E38" s="25">
        <f t="shared" si="4"/>
        <v>147500</v>
      </c>
    </row>
    <row r="39" spans="3:6" x14ac:dyDescent="0.35">
      <c r="E39" s="26"/>
    </row>
    <row r="40" spans="3:6" x14ac:dyDescent="0.35">
      <c r="E40" s="26"/>
    </row>
    <row r="41" spans="3:6" x14ac:dyDescent="0.35">
      <c r="E41" s="26"/>
    </row>
  </sheetData>
  <mergeCells count="1">
    <mergeCell ref="C5:D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2024-09-30T08:25:34Z</dcterms:created>
  <dcterms:modified xsi:type="dcterms:W3CDTF">2024-09-30T09:44:13Z</dcterms:modified>
</cp:coreProperties>
</file>